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Sheet1!$A$1:$H$23</definedName>
    <definedName name="_xlnm.Print_Area" localSheetId="1">Sheet2!$A$1:$G$18</definedName>
    <definedName name="_xlnm.Print_Area" localSheetId="2">Sheet3!$A$1:$G$20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<sst xmlns="http://schemas.openxmlformats.org/spreadsheetml/2006/main" count="174" uniqueCount="126">
  <si>
    <t>上饶市立医院物业保洁服务报价</t>
  </si>
  <si>
    <t>报价人：</t>
  </si>
  <si>
    <t>日期2024年  月  日</t>
  </si>
  <si>
    <t>序号</t>
  </si>
  <si>
    <t>报价项目</t>
  </si>
  <si>
    <t>内容</t>
  </si>
  <si>
    <t>数量</t>
  </si>
  <si>
    <t>单价（月）</t>
  </si>
  <si>
    <t>一年总价</t>
  </si>
  <si>
    <t>取费标准说明</t>
  </si>
  <si>
    <t>备注</t>
  </si>
  <si>
    <t>基本工资</t>
  </si>
  <si>
    <t>项目经理</t>
  </si>
  <si>
    <t>身体健康、全面负责本项目整体运作管理、品质、培训等工作，要求政治素质好，组织管理能力强，懂物业有关法律法规，具有较强沟通协调能力，专业技能熟练，拟派项目经理需满足以下条件： 
（1） 具有大专及以上学历； 
（2） 具有物业管理经验</t>
  </si>
  <si>
    <t>保洁经理</t>
  </si>
  <si>
    <t>协助项目经理负责保洁员培训、检查日常保洁工作</t>
  </si>
  <si>
    <t>日常保洁员</t>
  </si>
  <si>
    <t xml:space="preserve">身体健康、吃苦耐劳、无违法等不良记录；负责环境卫生和物业内部勤务 </t>
  </si>
  <si>
    <t>扫地车驾驶员</t>
  </si>
  <si>
    <t>机械清洗工</t>
  </si>
  <si>
    <t>机械清洗地面、高处玻璃清洗、不锈钢保养（两人一组）</t>
  </si>
  <si>
    <t>工程维护队长</t>
  </si>
  <si>
    <t>协助项目经理负责日常水电维修、维护。</t>
  </si>
  <si>
    <t>水电、设备维护（含电梯维护）</t>
  </si>
  <si>
    <t>白班3人、夜班2人</t>
  </si>
  <si>
    <t>杂修工</t>
  </si>
  <si>
    <t>日常杂物维修、地板等破损维修等</t>
  </si>
  <si>
    <t>运送员</t>
  </si>
  <si>
    <t>身体健康、负责药品、标本、设备、单据等运送</t>
  </si>
  <si>
    <t>绿化工</t>
  </si>
  <si>
    <t>日常绿化养护、除杂草、修剪、浇水等</t>
  </si>
  <si>
    <t>员工福利</t>
  </si>
  <si>
    <t>五险</t>
  </si>
  <si>
    <t>五险缴费基数3839元/月</t>
  </si>
  <si>
    <t>雇主责任险</t>
  </si>
  <si>
    <t>节庆日福利</t>
  </si>
  <si>
    <t>劳保用品</t>
  </si>
  <si>
    <t>机械设备、工具</t>
  </si>
  <si>
    <t>三年总投入176505，平均每年投入58835</t>
  </si>
  <si>
    <t>工衣</t>
  </si>
  <si>
    <t>夏冬季均价90元/套</t>
  </si>
  <si>
    <t>一般易耗品、消耗品</t>
  </si>
  <si>
    <t>见耗材附表</t>
  </si>
  <si>
    <t>其他</t>
  </si>
  <si>
    <t>生活垃圾清运费</t>
  </si>
  <si>
    <t>税费及管理费</t>
  </si>
  <si>
    <t>合计</t>
  </si>
  <si>
    <t>项目一年报价：大写:                                                              小写：                   元</t>
  </si>
  <si>
    <t>项目进场投入机械设备、工具配置（项目时间：三年）</t>
  </si>
  <si>
    <t>开支项目</t>
  </si>
  <si>
    <t>单位</t>
  </si>
  <si>
    <t>设备单价</t>
  </si>
  <si>
    <t>两年投资总额</t>
  </si>
  <si>
    <t>驾驶室洗地机</t>
  </si>
  <si>
    <t>辆</t>
  </si>
  <si>
    <t>手推式洗地机</t>
  </si>
  <si>
    <t>台</t>
  </si>
  <si>
    <t>地毯清洗机</t>
  </si>
  <si>
    <t>吸尘器</t>
  </si>
  <si>
    <t>吹干机</t>
  </si>
  <si>
    <t>尘推机</t>
  </si>
  <si>
    <t>保洁车</t>
  </si>
  <si>
    <t>榨水车</t>
  </si>
  <si>
    <t>对讲机</t>
  </si>
  <si>
    <t>高压冲洗机</t>
  </si>
  <si>
    <t>绿篱机</t>
  </si>
  <si>
    <t>打草机</t>
  </si>
  <si>
    <t>电脑</t>
  </si>
  <si>
    <t>打印机</t>
  </si>
  <si>
    <t>打卡机</t>
  </si>
  <si>
    <t>项目每年一般易耗品、消耗品用量</t>
  </si>
  <si>
    <t>品名</t>
  </si>
  <si>
    <t>单价</t>
  </si>
  <si>
    <t>吸水拖把</t>
  </si>
  <si>
    <t>把</t>
  </si>
  <si>
    <t>尘推拖把</t>
  </si>
  <si>
    <t>扫把套装</t>
  </si>
  <si>
    <t>套</t>
  </si>
  <si>
    <t>毛刷</t>
  </si>
  <si>
    <t>个</t>
  </si>
  <si>
    <t>地面清洁刷</t>
  </si>
  <si>
    <t>马桶刷</t>
  </si>
  <si>
    <t>丁腈手套</t>
  </si>
  <si>
    <t>双</t>
  </si>
  <si>
    <t>毛巾</t>
  </si>
  <si>
    <t>条</t>
  </si>
  <si>
    <t>水桶</t>
  </si>
  <si>
    <t>喷壶</t>
  </si>
  <si>
    <t>84消毒液（片装1瓶100片）</t>
  </si>
  <si>
    <t>瓶</t>
  </si>
  <si>
    <t>生活垃圾袋（大号120L）</t>
  </si>
  <si>
    <t>生活垃圾袋（中号平口25L）</t>
  </si>
  <si>
    <t>生活垃圾袋（小号20L）</t>
  </si>
  <si>
    <t>医疗垃圾袋（大号120L）</t>
  </si>
  <si>
    <t>医疗垃圾袋（中号60L）</t>
  </si>
  <si>
    <t>医疗垃圾袋（小号20L）</t>
  </si>
  <si>
    <t>保洁员岗位设定</t>
  </si>
  <si>
    <t>科室</t>
  </si>
  <si>
    <r>
      <rPr>
        <b/>
        <sz val="11"/>
        <color theme="1"/>
        <rFont val="宋体"/>
        <charset val="134"/>
        <scheme val="minor"/>
      </rPr>
      <t>面积（M</t>
    </r>
    <r>
      <rPr>
        <b/>
        <vertAlign val="superscript"/>
        <sz val="11"/>
        <color theme="1"/>
        <rFont val="宋体"/>
        <charset val="134"/>
        <scheme val="minor"/>
      </rPr>
      <t>2</t>
    </r>
    <r>
      <rPr>
        <b/>
        <sz val="11"/>
        <color theme="1"/>
        <rFont val="宋体"/>
        <charset val="134"/>
        <scheme val="minor"/>
      </rPr>
      <t>）</t>
    </r>
  </si>
  <si>
    <t>楼层</t>
  </si>
  <si>
    <t>人数</t>
  </si>
  <si>
    <t>工作时间</t>
  </si>
  <si>
    <t>住院部大楼</t>
  </si>
  <si>
    <t>1楼</t>
  </si>
  <si>
    <t>6：00-13：00  13：00-20：00    20:00-6:00</t>
  </si>
  <si>
    <t>三班倒；3人/班，夜班：2人</t>
  </si>
  <si>
    <t>2-5楼</t>
  </si>
  <si>
    <t>6：00-12：30  12：00-19：00</t>
  </si>
  <si>
    <t>两班倒；3人/班</t>
  </si>
  <si>
    <t>6-21楼</t>
  </si>
  <si>
    <t>两班倒；2人/班</t>
  </si>
  <si>
    <t>医技楼</t>
  </si>
  <si>
    <t>1-4层</t>
  </si>
  <si>
    <t>7：00-11：30  13：30-17：30</t>
  </si>
  <si>
    <t>门、急诊楼</t>
  </si>
  <si>
    <t>行政楼</t>
  </si>
  <si>
    <t>1-8层</t>
  </si>
  <si>
    <t>感染楼</t>
  </si>
  <si>
    <t>1-5层</t>
  </si>
  <si>
    <t>规培楼</t>
  </si>
  <si>
    <t>外围道路</t>
  </si>
  <si>
    <t>约20000平方</t>
  </si>
  <si>
    <t>值班、调休</t>
  </si>
  <si>
    <t>空挡时间安排值班人员6人</t>
  </si>
  <si>
    <t>地下停车场、大厅</t>
  </si>
  <si>
    <t>1128个车位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</si>
</sst>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6"/>
      <color theme="1"/>
      <name val="华文中宋"/>
      <charset val="134"/>
    </font>
    <font>
      <sz val="20"/>
      <color theme="1"/>
      <name val="华文中宋"/>
      <charset val="134"/>
    </font>
    <font>
      <sz val="16"/>
      <color theme="1"/>
      <name val="华文中宋"/>
      <charset val="134"/>
    </font>
    <font>
      <b/>
      <sz val="16"/>
      <color theme="1"/>
      <name val="华文中宋"/>
      <charset val="134"/>
    </font>
    <font>
      <b/>
      <sz val="20"/>
      <color theme="1"/>
      <name val="华文中宋"/>
      <charset val="134"/>
    </font>
    <font>
      <sz val="11"/>
      <color theme="1"/>
      <name val="华文中宋"/>
      <charset val="134"/>
    </font>
    <font>
      <sz val="22"/>
      <color theme="1"/>
      <name val="华文中宋"/>
      <charset val="134"/>
    </font>
    <font>
      <b/>
      <sz val="12"/>
      <color theme="1"/>
      <name val="华文中宋"/>
      <charset val="134"/>
    </font>
    <font>
      <sz val="12"/>
      <color theme="1"/>
      <name val="华文中宋"/>
      <charset val="134"/>
    </font>
    <font>
      <sz val="12"/>
      <color theme="1"/>
      <name val="华文中宋"/>
      <charset val="134"/>
    </font>
    <font>
      <b/>
      <sz val="14"/>
      <color theme="1"/>
      <name val="华文中宋"/>
      <charset val="134"/>
    </font>
    <font>
      <b/>
      <sz val="14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3" applyNumberFormat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6" workbookViewId="0">
      <selection activeCell="L14" sqref="L14"/>
    </sheetView>
  </sheetViews>
  <sheetFormatPr defaultColWidth="9" defaultRowHeight="15.75" outlineLevelCol="7"/>
  <cols>
    <col min="1" max="1" width="6.5" style="34" customWidth="1"/>
    <col min="2" max="2" width="10.625" style="34" customWidth="1"/>
    <col min="3" max="3" width="28" style="34" customWidth="1"/>
    <col min="4" max="4" width="9" style="34"/>
    <col min="5" max="5" width="12.125" style="34" customWidth="1"/>
    <col min="6" max="6" width="14" style="34" customWidth="1"/>
    <col min="7" max="7" width="15.125" style="34" customWidth="1"/>
    <col min="8" max="8" width="42.625" style="34" customWidth="1"/>
    <col min="9" max="16384" width="9" style="34"/>
  </cols>
  <sheetData>
    <row r="1" ht="60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48.95" customHeight="1" spans="1:8">
      <c r="A2" s="36" t="s">
        <v>1</v>
      </c>
      <c r="B2" s="35"/>
      <c r="C2" s="35"/>
      <c r="D2" s="35"/>
      <c r="E2" s="35"/>
      <c r="F2" s="36"/>
      <c r="G2" s="36"/>
      <c r="H2" s="37" t="s">
        <v>2</v>
      </c>
    </row>
    <row r="3" s="33" customFormat="1" ht="39" customHeight="1" spans="1:8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40" t="s">
        <v>10</v>
      </c>
    </row>
    <row r="4" s="33" customFormat="1" ht="132" customHeight="1" spans="1:8">
      <c r="A4" s="41">
        <v>1</v>
      </c>
      <c r="B4" s="42" t="s">
        <v>11</v>
      </c>
      <c r="C4" s="43" t="s">
        <v>12</v>
      </c>
      <c r="D4" s="43">
        <v>1</v>
      </c>
      <c r="E4" s="43"/>
      <c r="F4" s="43"/>
      <c r="G4" s="43"/>
      <c r="H4" s="44" t="s">
        <v>13</v>
      </c>
    </row>
    <row r="5" s="33" customFormat="1" ht="39" customHeight="1" spans="1:8">
      <c r="A5" s="41">
        <v>2</v>
      </c>
      <c r="B5" s="45"/>
      <c r="C5" s="43" t="s">
        <v>14</v>
      </c>
      <c r="D5" s="43">
        <v>1</v>
      </c>
      <c r="E5" s="43"/>
      <c r="F5" s="43"/>
      <c r="G5" s="43"/>
      <c r="H5" s="44" t="s">
        <v>15</v>
      </c>
    </row>
    <row r="6" s="33" customFormat="1" ht="39" customHeight="1" spans="1:8">
      <c r="A6" s="41">
        <v>3</v>
      </c>
      <c r="B6" s="45"/>
      <c r="C6" s="43" t="s">
        <v>16</v>
      </c>
      <c r="D6" s="43">
        <f>Sheet4!E13</f>
        <v>175</v>
      </c>
      <c r="E6" s="43"/>
      <c r="F6" s="43"/>
      <c r="G6" s="43"/>
      <c r="H6" s="44" t="s">
        <v>17</v>
      </c>
    </row>
    <row r="7" s="33" customFormat="1" ht="39" customHeight="1" spans="1:8">
      <c r="A7" s="41">
        <v>4</v>
      </c>
      <c r="B7" s="45"/>
      <c r="C7" s="46" t="s">
        <v>18</v>
      </c>
      <c r="D7" s="43">
        <v>5</v>
      </c>
      <c r="E7" s="43"/>
      <c r="F7" s="43"/>
      <c r="G7" s="43"/>
      <c r="H7" s="44"/>
    </row>
    <row r="8" s="33" customFormat="1" ht="39" customHeight="1" spans="1:8">
      <c r="A8" s="41">
        <v>5</v>
      </c>
      <c r="B8" s="45"/>
      <c r="C8" s="43" t="s">
        <v>19</v>
      </c>
      <c r="D8" s="43">
        <v>6</v>
      </c>
      <c r="E8" s="43"/>
      <c r="F8" s="43"/>
      <c r="G8" s="43"/>
      <c r="H8" s="47" t="s">
        <v>20</v>
      </c>
    </row>
    <row r="9" s="33" customFormat="1" ht="39" customHeight="1" spans="1:8">
      <c r="A9" s="41">
        <v>6</v>
      </c>
      <c r="B9" s="45"/>
      <c r="C9" s="43" t="s">
        <v>21</v>
      </c>
      <c r="D9" s="43">
        <v>1</v>
      </c>
      <c r="E9" s="43"/>
      <c r="F9" s="43"/>
      <c r="G9" s="43"/>
      <c r="H9" s="44" t="s">
        <v>22</v>
      </c>
    </row>
    <row r="10" s="33" customFormat="1" ht="39" customHeight="1" spans="1:8">
      <c r="A10" s="41">
        <v>7</v>
      </c>
      <c r="B10" s="45"/>
      <c r="C10" s="43" t="s">
        <v>23</v>
      </c>
      <c r="D10" s="43">
        <v>5</v>
      </c>
      <c r="E10" s="43"/>
      <c r="F10" s="43"/>
      <c r="G10" s="43"/>
      <c r="H10" s="47" t="s">
        <v>24</v>
      </c>
    </row>
    <row r="11" s="33" customFormat="1" ht="39" customHeight="1" spans="1:8">
      <c r="A11" s="41">
        <v>8</v>
      </c>
      <c r="B11" s="45"/>
      <c r="C11" s="43" t="s">
        <v>25</v>
      </c>
      <c r="D11" s="43">
        <v>2</v>
      </c>
      <c r="E11" s="43"/>
      <c r="F11" s="43"/>
      <c r="G11" s="43"/>
      <c r="H11" s="47" t="s">
        <v>26</v>
      </c>
    </row>
    <row r="12" s="33" customFormat="1" ht="39" customHeight="1" spans="1:8">
      <c r="A12" s="41">
        <v>9</v>
      </c>
      <c r="B12" s="45"/>
      <c r="C12" s="43" t="s">
        <v>27</v>
      </c>
      <c r="D12" s="43">
        <v>30</v>
      </c>
      <c r="E12" s="43"/>
      <c r="F12" s="43"/>
      <c r="G12" s="43"/>
      <c r="H12" s="47" t="s">
        <v>28</v>
      </c>
    </row>
    <row r="13" s="33" customFormat="1" ht="39" customHeight="1" spans="1:8">
      <c r="A13" s="41">
        <v>10</v>
      </c>
      <c r="B13" s="45"/>
      <c r="C13" s="43" t="s">
        <v>29</v>
      </c>
      <c r="D13" s="43">
        <v>3</v>
      </c>
      <c r="E13" s="43"/>
      <c r="F13" s="43"/>
      <c r="G13" s="43"/>
      <c r="H13" s="47" t="s">
        <v>30</v>
      </c>
    </row>
    <row r="14" s="33" customFormat="1" ht="39" customHeight="1" spans="1:8">
      <c r="A14" s="41">
        <v>11</v>
      </c>
      <c r="B14" s="43" t="s">
        <v>31</v>
      </c>
      <c r="C14" s="43" t="s">
        <v>32</v>
      </c>
      <c r="D14" s="43">
        <f>SUM(D4:D13)</f>
        <v>229</v>
      </c>
      <c r="E14" s="43"/>
      <c r="F14" s="43"/>
      <c r="G14" s="43"/>
      <c r="H14" s="47" t="s">
        <v>33</v>
      </c>
    </row>
    <row r="15" s="33" customFormat="1" ht="39" customHeight="1" spans="1:8">
      <c r="A15" s="41">
        <v>12</v>
      </c>
      <c r="B15" s="43"/>
      <c r="C15" s="43" t="s">
        <v>34</v>
      </c>
      <c r="D15" s="43">
        <f>D14</f>
        <v>229</v>
      </c>
      <c r="E15" s="43"/>
      <c r="F15" s="43"/>
      <c r="G15" s="43"/>
      <c r="H15" s="47"/>
    </row>
    <row r="16" s="33" customFormat="1" ht="39" customHeight="1" spans="1:8">
      <c r="A16" s="41">
        <v>13</v>
      </c>
      <c r="B16" s="43"/>
      <c r="C16" s="43" t="s">
        <v>35</v>
      </c>
      <c r="D16" s="43">
        <f>SUM(D4:D13)</f>
        <v>229</v>
      </c>
      <c r="E16" s="43"/>
      <c r="F16" s="43"/>
      <c r="G16" s="43"/>
      <c r="H16" s="47"/>
    </row>
    <row r="17" s="33" customFormat="1" ht="39" customHeight="1" spans="1:8">
      <c r="A17" s="41">
        <v>14</v>
      </c>
      <c r="B17" s="43" t="s">
        <v>36</v>
      </c>
      <c r="C17" s="43" t="s">
        <v>37</v>
      </c>
      <c r="D17" s="43">
        <v>1</v>
      </c>
      <c r="E17" s="43"/>
      <c r="F17" s="43"/>
      <c r="G17" s="43"/>
      <c r="H17" s="47" t="s">
        <v>38</v>
      </c>
    </row>
    <row r="18" s="33" customFormat="1" ht="39" customHeight="1" spans="1:8">
      <c r="A18" s="41">
        <v>15</v>
      </c>
      <c r="B18" s="43"/>
      <c r="C18" s="43" t="s">
        <v>39</v>
      </c>
      <c r="D18" s="43">
        <f>SUM(D4:D13)</f>
        <v>229</v>
      </c>
      <c r="E18" s="43"/>
      <c r="F18" s="43"/>
      <c r="G18" s="43"/>
      <c r="H18" s="47" t="s">
        <v>40</v>
      </c>
    </row>
    <row r="19" s="33" customFormat="1" ht="39" customHeight="1" spans="1:8">
      <c r="A19" s="41">
        <v>16</v>
      </c>
      <c r="B19" s="43"/>
      <c r="C19" s="43" t="s">
        <v>41</v>
      </c>
      <c r="D19" s="43">
        <v>1</v>
      </c>
      <c r="E19" s="43"/>
      <c r="F19" s="43"/>
      <c r="G19" s="43"/>
      <c r="H19" s="47" t="s">
        <v>42</v>
      </c>
    </row>
    <row r="20" s="33" customFormat="1" ht="39" customHeight="1" spans="1:8">
      <c r="A20" s="41">
        <v>17</v>
      </c>
      <c r="B20" s="43" t="s">
        <v>43</v>
      </c>
      <c r="C20" s="43" t="s">
        <v>44</v>
      </c>
      <c r="D20" s="43">
        <v>1</v>
      </c>
      <c r="E20" s="43"/>
      <c r="F20" s="43"/>
      <c r="G20" s="43"/>
      <c r="H20" s="47" t="s">
        <v>44</v>
      </c>
    </row>
    <row r="21" s="33" customFormat="1" ht="39" customHeight="1" spans="1:8">
      <c r="A21" s="41">
        <v>18</v>
      </c>
      <c r="B21" s="43"/>
      <c r="C21" s="43" t="s">
        <v>45</v>
      </c>
      <c r="D21" s="43">
        <v>1</v>
      </c>
      <c r="E21" s="48"/>
      <c r="F21" s="48"/>
      <c r="G21" s="43"/>
      <c r="H21" s="47"/>
    </row>
    <row r="22" s="33" customFormat="1" ht="39" customHeight="1" spans="1:8">
      <c r="A22" s="41">
        <v>19</v>
      </c>
      <c r="B22" s="43" t="s">
        <v>46</v>
      </c>
      <c r="C22" s="43"/>
      <c r="D22" s="43"/>
      <c r="E22" s="48"/>
      <c r="F22" s="48">
        <f>SUM(F4:F21)</f>
        <v>0</v>
      </c>
      <c r="G22" s="43"/>
      <c r="H22" s="47"/>
    </row>
    <row r="23" s="33" customFormat="1" ht="42" customHeight="1" spans="1:8">
      <c r="A23" s="49" t="s">
        <v>47</v>
      </c>
      <c r="B23" s="50"/>
      <c r="C23" s="50"/>
      <c r="D23" s="50"/>
      <c r="E23" s="50"/>
      <c r="F23" s="50"/>
      <c r="G23" s="50"/>
      <c r="H23" s="50"/>
    </row>
  </sheetData>
  <mergeCells count="7">
    <mergeCell ref="A1:H1"/>
    <mergeCell ref="B22:D22"/>
    <mergeCell ref="A23:H23"/>
    <mergeCell ref="B4:B13"/>
    <mergeCell ref="B14:B16"/>
    <mergeCell ref="B17:B19"/>
    <mergeCell ref="B20:B21"/>
  </mergeCells>
  <pageMargins left="0.75" right="0.75" top="1" bottom="1" header="0.5" footer="0.5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E3" sqref="E3:E12"/>
    </sheetView>
  </sheetViews>
  <sheetFormatPr defaultColWidth="9" defaultRowHeight="13.5" outlineLevelCol="6"/>
  <cols>
    <col min="1" max="1" width="9.25" customWidth="1"/>
    <col min="2" max="2" width="20.375" customWidth="1"/>
    <col min="3" max="3" width="11.75" customWidth="1"/>
    <col min="4" max="4" width="13.75" customWidth="1"/>
    <col min="5" max="5" width="16.625" customWidth="1"/>
    <col min="6" max="6" width="21.5" customWidth="1"/>
    <col min="7" max="7" width="19.25" customWidth="1"/>
  </cols>
  <sheetData>
    <row r="1" ht="51" customHeight="1" spans="1:7">
      <c r="A1" s="26" t="s">
        <v>48</v>
      </c>
      <c r="B1" s="26"/>
      <c r="C1" s="26"/>
      <c r="D1" s="26"/>
      <c r="E1" s="26"/>
      <c r="F1" s="26"/>
      <c r="G1" s="26"/>
    </row>
    <row r="2" ht="36" customHeight="1" spans="1:7">
      <c r="A2" s="27" t="s">
        <v>3</v>
      </c>
      <c r="B2" s="27" t="s">
        <v>49</v>
      </c>
      <c r="C2" s="27" t="s">
        <v>50</v>
      </c>
      <c r="D2" s="27" t="s">
        <v>6</v>
      </c>
      <c r="E2" s="27" t="s">
        <v>51</v>
      </c>
      <c r="F2" s="27" t="s">
        <v>52</v>
      </c>
      <c r="G2" s="27" t="s">
        <v>10</v>
      </c>
    </row>
    <row r="3" ht="45" customHeight="1" spans="1:7">
      <c r="A3" s="28">
        <v>1</v>
      </c>
      <c r="B3" s="28" t="s">
        <v>53</v>
      </c>
      <c r="C3" s="28">
        <v>5</v>
      </c>
      <c r="D3" s="28" t="s">
        <v>54</v>
      </c>
      <c r="E3" s="28"/>
      <c r="F3" s="28"/>
      <c r="G3" s="28"/>
    </row>
    <row r="4" ht="45" customHeight="1" spans="1:7">
      <c r="A4" s="28">
        <v>2</v>
      </c>
      <c r="B4" s="28" t="s">
        <v>55</v>
      </c>
      <c r="C4" s="28">
        <v>3</v>
      </c>
      <c r="D4" s="28" t="s">
        <v>56</v>
      </c>
      <c r="E4" s="28"/>
      <c r="F4" s="28"/>
      <c r="G4" s="28"/>
    </row>
    <row r="5" ht="45" customHeight="1" spans="1:7">
      <c r="A5" s="28">
        <v>3</v>
      </c>
      <c r="B5" s="28" t="s">
        <v>57</v>
      </c>
      <c r="C5" s="28">
        <v>2</v>
      </c>
      <c r="D5" s="28" t="s">
        <v>56</v>
      </c>
      <c r="E5" s="28"/>
      <c r="F5" s="28"/>
      <c r="G5" s="28"/>
    </row>
    <row r="6" ht="45" customHeight="1" spans="1:7">
      <c r="A6" s="28">
        <v>4</v>
      </c>
      <c r="B6" s="28" t="s">
        <v>58</v>
      </c>
      <c r="C6" s="28">
        <v>3</v>
      </c>
      <c r="D6" s="28" t="s">
        <v>56</v>
      </c>
      <c r="E6" s="28"/>
      <c r="F6" s="28"/>
      <c r="G6" s="28"/>
    </row>
    <row r="7" ht="45" customHeight="1" spans="1:7">
      <c r="A7" s="28">
        <v>5</v>
      </c>
      <c r="B7" s="28" t="s">
        <v>59</v>
      </c>
      <c r="C7" s="28">
        <v>15</v>
      </c>
      <c r="D7" s="28" t="s">
        <v>56</v>
      </c>
      <c r="E7" s="28"/>
      <c r="F7" s="28"/>
      <c r="G7" s="28"/>
    </row>
    <row r="8" ht="45" customHeight="1" spans="1:7">
      <c r="A8" s="28">
        <v>6</v>
      </c>
      <c r="B8" s="28" t="s">
        <v>60</v>
      </c>
      <c r="C8" s="28">
        <v>6</v>
      </c>
      <c r="D8" s="28" t="s">
        <v>56</v>
      </c>
      <c r="E8" s="28"/>
      <c r="F8" s="28"/>
      <c r="G8" s="28"/>
    </row>
    <row r="9" ht="45" customHeight="1" spans="1:7">
      <c r="A9" s="28">
        <v>7</v>
      </c>
      <c r="B9" s="28" t="s">
        <v>61</v>
      </c>
      <c r="C9" s="28">
        <v>140</v>
      </c>
      <c r="D9" s="28" t="s">
        <v>54</v>
      </c>
      <c r="E9" s="28"/>
      <c r="F9" s="28"/>
      <c r="G9" s="28"/>
    </row>
    <row r="10" ht="45" customHeight="1" spans="1:7">
      <c r="A10" s="28">
        <v>8</v>
      </c>
      <c r="B10" s="28" t="s">
        <v>62</v>
      </c>
      <c r="C10" s="28">
        <v>140</v>
      </c>
      <c r="D10" s="28" t="s">
        <v>56</v>
      </c>
      <c r="E10" s="28"/>
      <c r="F10" s="28"/>
      <c r="G10" s="28"/>
    </row>
    <row r="11" ht="45" customHeight="1" spans="1:7">
      <c r="A11" s="28">
        <v>9</v>
      </c>
      <c r="B11" s="28" t="s">
        <v>63</v>
      </c>
      <c r="C11" s="28">
        <v>35</v>
      </c>
      <c r="D11" s="28" t="s">
        <v>56</v>
      </c>
      <c r="E11" s="28"/>
      <c r="F11" s="28"/>
      <c r="G11" s="28"/>
    </row>
    <row r="12" ht="45" customHeight="1" spans="1:7">
      <c r="A12" s="28">
        <v>10</v>
      </c>
      <c r="B12" s="28" t="s">
        <v>64</v>
      </c>
      <c r="C12" s="28">
        <v>2</v>
      </c>
      <c r="D12" s="28" t="s">
        <v>56</v>
      </c>
      <c r="E12" s="28"/>
      <c r="F12" s="28"/>
      <c r="G12" s="28"/>
    </row>
    <row r="13" ht="45" customHeight="1" spans="1:7">
      <c r="A13" s="28">
        <v>11</v>
      </c>
      <c r="B13" s="28" t="s">
        <v>65</v>
      </c>
      <c r="C13" s="28">
        <v>3</v>
      </c>
      <c r="D13" s="28" t="s">
        <v>56</v>
      </c>
      <c r="E13" s="28"/>
      <c r="F13" s="28"/>
      <c r="G13" s="28"/>
    </row>
    <row r="14" ht="45" customHeight="1" spans="1:7">
      <c r="A14" s="28">
        <v>12</v>
      </c>
      <c r="B14" s="28" t="s">
        <v>66</v>
      </c>
      <c r="C14" s="28">
        <v>3</v>
      </c>
      <c r="D14" s="28" t="s">
        <v>56</v>
      </c>
      <c r="E14" s="28"/>
      <c r="F14" s="28"/>
      <c r="G14" s="28"/>
    </row>
    <row r="15" ht="45" customHeight="1" spans="1:7">
      <c r="A15" s="28">
        <v>13</v>
      </c>
      <c r="B15" s="29" t="s">
        <v>67</v>
      </c>
      <c r="C15" s="28">
        <v>2</v>
      </c>
      <c r="D15" s="28" t="s">
        <v>56</v>
      </c>
      <c r="E15" s="28"/>
      <c r="F15" s="28"/>
      <c r="G15" s="28"/>
    </row>
    <row r="16" ht="45" customHeight="1" spans="1:7">
      <c r="A16" s="28">
        <v>14</v>
      </c>
      <c r="B16" s="29" t="s">
        <v>68</v>
      </c>
      <c r="C16" s="28">
        <v>2</v>
      </c>
      <c r="D16" s="28" t="s">
        <v>56</v>
      </c>
      <c r="E16" s="28"/>
      <c r="F16" s="28"/>
      <c r="G16" s="28"/>
    </row>
    <row r="17" ht="45" customHeight="1" spans="1:7">
      <c r="A17" s="28">
        <v>15</v>
      </c>
      <c r="B17" s="29" t="s">
        <v>69</v>
      </c>
      <c r="C17" s="28">
        <v>2</v>
      </c>
      <c r="D17" s="28" t="s">
        <v>56</v>
      </c>
      <c r="E17" s="28"/>
      <c r="F17" s="28"/>
      <c r="G17" s="28"/>
    </row>
    <row r="18" ht="45" customHeight="1" spans="1:7">
      <c r="A18" s="30" t="s">
        <v>46</v>
      </c>
      <c r="B18" s="31"/>
      <c r="C18" s="31"/>
      <c r="D18" s="31"/>
      <c r="E18" s="32"/>
      <c r="F18" s="27">
        <f>SUM(F3:F17)</f>
        <v>0</v>
      </c>
      <c r="G18" s="28"/>
    </row>
  </sheetData>
  <mergeCells count="2">
    <mergeCell ref="A1:G1"/>
    <mergeCell ref="A18:E18"/>
  </mergeCells>
  <pageMargins left="0.75" right="0.75" top="1" bottom="1" header="0.5" footer="0.5"/>
  <pageSetup paperSize="9" scale="7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K5" sqref="K5"/>
    </sheetView>
  </sheetViews>
  <sheetFormatPr defaultColWidth="9" defaultRowHeight="21.75" outlineLevelCol="6"/>
  <cols>
    <col min="1" max="1" width="9" style="14"/>
    <col min="2" max="2" width="29" style="14" customWidth="1"/>
    <col min="3" max="6" width="13.25" style="14" customWidth="1"/>
    <col min="7" max="16384" width="9" style="14"/>
  </cols>
  <sheetData>
    <row r="1" ht="68.1" customHeight="1" spans="1:7">
      <c r="A1" s="15" t="s">
        <v>70</v>
      </c>
      <c r="B1" s="16"/>
      <c r="C1" s="16"/>
      <c r="D1" s="16"/>
      <c r="E1" s="16"/>
      <c r="F1" s="16"/>
      <c r="G1" s="17"/>
    </row>
    <row r="2" ht="45.95" customHeight="1" spans="1:7">
      <c r="A2" s="18" t="s">
        <v>3</v>
      </c>
      <c r="B2" s="18" t="s">
        <v>71</v>
      </c>
      <c r="C2" s="18" t="s">
        <v>6</v>
      </c>
      <c r="D2" s="18" t="s">
        <v>50</v>
      </c>
      <c r="E2" s="18" t="s">
        <v>72</v>
      </c>
      <c r="F2" s="18" t="s">
        <v>46</v>
      </c>
      <c r="G2" s="18" t="s">
        <v>10</v>
      </c>
    </row>
    <row r="3" ht="45.95" customHeight="1" spans="1:7">
      <c r="A3" s="18">
        <v>1</v>
      </c>
      <c r="B3" s="18" t="s">
        <v>73</v>
      </c>
      <c r="C3" s="18">
        <v>1200</v>
      </c>
      <c r="D3" s="18" t="s">
        <v>74</v>
      </c>
      <c r="E3" s="18"/>
      <c r="F3" s="18"/>
      <c r="G3" s="18"/>
    </row>
    <row r="4" ht="45.95" customHeight="1" spans="1:7">
      <c r="A4" s="18">
        <v>2</v>
      </c>
      <c r="B4" s="18" t="s">
        <v>75</v>
      </c>
      <c r="C4" s="18">
        <v>1200</v>
      </c>
      <c r="D4" s="18" t="s">
        <v>74</v>
      </c>
      <c r="E4" s="18"/>
      <c r="F4" s="18"/>
      <c r="G4" s="18"/>
    </row>
    <row r="5" ht="45.95" customHeight="1" spans="1:7">
      <c r="A5" s="18">
        <v>3</v>
      </c>
      <c r="B5" s="18" t="s">
        <v>76</v>
      </c>
      <c r="C5" s="18">
        <v>1200</v>
      </c>
      <c r="D5" s="18" t="s">
        <v>77</v>
      </c>
      <c r="E5" s="18"/>
      <c r="F5" s="18"/>
      <c r="G5" s="18"/>
    </row>
    <row r="6" ht="45.95" customHeight="1" spans="1:7">
      <c r="A6" s="18">
        <v>4</v>
      </c>
      <c r="B6" s="18" t="s">
        <v>78</v>
      </c>
      <c r="C6" s="18">
        <v>700</v>
      </c>
      <c r="D6" s="18" t="s">
        <v>79</v>
      </c>
      <c r="E6" s="18"/>
      <c r="F6" s="18"/>
      <c r="G6" s="18"/>
    </row>
    <row r="7" ht="45.95" customHeight="1" spans="1:7">
      <c r="A7" s="18">
        <v>5</v>
      </c>
      <c r="B7" s="18" t="s">
        <v>80</v>
      </c>
      <c r="C7" s="18">
        <v>900</v>
      </c>
      <c r="D7" s="18" t="s">
        <v>79</v>
      </c>
      <c r="E7" s="18"/>
      <c r="F7" s="18"/>
      <c r="G7" s="18"/>
    </row>
    <row r="8" ht="45.95" customHeight="1" spans="1:7">
      <c r="A8" s="18">
        <v>6</v>
      </c>
      <c r="B8" s="18" t="s">
        <v>81</v>
      </c>
      <c r="C8" s="18">
        <v>2000</v>
      </c>
      <c r="D8" s="18" t="s">
        <v>79</v>
      </c>
      <c r="E8" s="18"/>
      <c r="F8" s="18"/>
      <c r="G8" s="18"/>
    </row>
    <row r="9" ht="45.95" customHeight="1" spans="1:7">
      <c r="A9" s="18">
        <v>7</v>
      </c>
      <c r="B9" s="18" t="s">
        <v>82</v>
      </c>
      <c r="C9" s="18">
        <v>1200</v>
      </c>
      <c r="D9" s="18" t="s">
        <v>83</v>
      </c>
      <c r="E9" s="18"/>
      <c r="F9" s="18"/>
      <c r="G9" s="18"/>
    </row>
    <row r="10" ht="45.95" customHeight="1" spans="1:7">
      <c r="A10" s="18">
        <v>8</v>
      </c>
      <c r="B10" s="18" t="s">
        <v>84</v>
      </c>
      <c r="C10" s="18">
        <v>5000</v>
      </c>
      <c r="D10" s="18" t="s">
        <v>85</v>
      </c>
      <c r="E10" s="18"/>
      <c r="F10" s="18"/>
      <c r="G10" s="18"/>
    </row>
    <row r="11" ht="45.95" customHeight="1" spans="1:7">
      <c r="A11" s="18">
        <v>9</v>
      </c>
      <c r="B11" s="18" t="s">
        <v>86</v>
      </c>
      <c r="C11" s="18">
        <v>900</v>
      </c>
      <c r="D11" s="18" t="s">
        <v>79</v>
      </c>
      <c r="E11" s="18"/>
      <c r="F11" s="18"/>
      <c r="G11" s="18"/>
    </row>
    <row r="12" ht="45.95" customHeight="1" spans="1:7">
      <c r="A12" s="18">
        <v>10</v>
      </c>
      <c r="B12" s="18" t="s">
        <v>87</v>
      </c>
      <c r="C12" s="18">
        <v>600</v>
      </c>
      <c r="D12" s="18" t="s">
        <v>79</v>
      </c>
      <c r="E12" s="18"/>
      <c r="F12" s="18"/>
      <c r="G12" s="18"/>
    </row>
    <row r="13" ht="45.95" customHeight="1" spans="1:7">
      <c r="A13" s="18">
        <v>11</v>
      </c>
      <c r="B13" s="19" t="s">
        <v>88</v>
      </c>
      <c r="C13" s="18">
        <v>4800</v>
      </c>
      <c r="D13" s="19" t="s">
        <v>89</v>
      </c>
      <c r="E13" s="18"/>
      <c r="F13" s="18"/>
      <c r="G13" s="18"/>
    </row>
    <row r="14" ht="45.95" customHeight="1" spans="1:7">
      <c r="A14" s="18">
        <v>12</v>
      </c>
      <c r="B14" s="19" t="s">
        <v>90</v>
      </c>
      <c r="C14" s="18">
        <v>240000</v>
      </c>
      <c r="D14" s="19" t="s">
        <v>89</v>
      </c>
      <c r="E14" s="18"/>
      <c r="F14" s="18"/>
      <c r="G14" s="18"/>
    </row>
    <row r="15" ht="45.95" customHeight="1" spans="1:7">
      <c r="A15" s="18">
        <v>13</v>
      </c>
      <c r="B15" s="19" t="s">
        <v>91</v>
      </c>
      <c r="C15" s="18">
        <v>960000</v>
      </c>
      <c r="D15" s="19" t="s">
        <v>89</v>
      </c>
      <c r="E15" s="18"/>
      <c r="F15" s="18"/>
      <c r="G15" s="18"/>
    </row>
    <row r="16" ht="45.95" customHeight="1" spans="1:7">
      <c r="A16" s="18">
        <v>14</v>
      </c>
      <c r="B16" s="19" t="s">
        <v>92</v>
      </c>
      <c r="C16" s="18">
        <v>720000</v>
      </c>
      <c r="D16" s="19" t="s">
        <v>89</v>
      </c>
      <c r="E16" s="18"/>
      <c r="F16" s="18"/>
      <c r="G16" s="18"/>
    </row>
    <row r="17" ht="45.95" customHeight="1" spans="1:7">
      <c r="A17" s="18">
        <v>15</v>
      </c>
      <c r="B17" s="19" t="s">
        <v>93</v>
      </c>
      <c r="C17" s="18">
        <v>48000</v>
      </c>
      <c r="D17" s="19" t="s">
        <v>89</v>
      </c>
      <c r="E17" s="18"/>
      <c r="F17" s="18"/>
      <c r="G17" s="18"/>
    </row>
    <row r="18" ht="45.95" customHeight="1" spans="1:7">
      <c r="A18" s="18">
        <v>16</v>
      </c>
      <c r="B18" s="19" t="s">
        <v>94</v>
      </c>
      <c r="C18" s="18">
        <v>240000</v>
      </c>
      <c r="D18" s="19" t="s">
        <v>89</v>
      </c>
      <c r="E18" s="18"/>
      <c r="F18" s="18"/>
      <c r="G18" s="18"/>
    </row>
    <row r="19" ht="45.95" customHeight="1" spans="1:7">
      <c r="A19" s="18">
        <v>17</v>
      </c>
      <c r="B19" s="19" t="s">
        <v>95</v>
      </c>
      <c r="C19" s="18">
        <v>48000</v>
      </c>
      <c r="D19" s="19" t="s">
        <v>89</v>
      </c>
      <c r="E19" s="18"/>
      <c r="F19" s="18"/>
      <c r="G19" s="18"/>
    </row>
    <row r="20" ht="45.95" customHeight="1" spans="1:7">
      <c r="A20" s="20" t="s">
        <v>46</v>
      </c>
      <c r="B20" s="21"/>
      <c r="C20" s="22"/>
      <c r="D20" s="23"/>
      <c r="E20" s="23"/>
      <c r="F20" s="24">
        <f>SUM(F3:F19)</f>
        <v>0</v>
      </c>
      <c r="G20" s="25"/>
    </row>
  </sheetData>
  <mergeCells count="2">
    <mergeCell ref="A1:G1"/>
    <mergeCell ref="A20:B20"/>
  </mergeCells>
  <pageMargins left="0.75" right="0.75" top="1" bottom="1" header="0.5" footer="0.5"/>
  <pageSetup paperSize="9" scale="8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7" sqref="E7"/>
    </sheetView>
  </sheetViews>
  <sheetFormatPr defaultColWidth="9" defaultRowHeight="13.5" outlineLevelCol="6"/>
  <cols>
    <col min="1" max="1" width="6.875" style="1" customWidth="1"/>
    <col min="2" max="2" width="25.875" style="1" customWidth="1"/>
    <col min="3" max="3" width="11.875" customWidth="1"/>
    <col min="4" max="4" width="11.875" style="1" customWidth="1"/>
    <col min="5" max="5" width="9.625" style="1" customWidth="1"/>
    <col min="6" max="6" width="15.5" style="1" customWidth="1"/>
    <col min="7" max="7" width="29.625" customWidth="1"/>
  </cols>
  <sheetData>
    <row r="1" ht="45.95" customHeight="1" spans="1:7">
      <c r="A1" s="2" t="s">
        <v>96</v>
      </c>
      <c r="B1" s="2"/>
      <c r="C1" s="2"/>
      <c r="D1" s="2"/>
      <c r="E1" s="2"/>
      <c r="F1" s="2"/>
      <c r="G1" s="2"/>
    </row>
    <row r="2" ht="26.1" customHeight="1" spans="1:7">
      <c r="A2" s="3" t="s">
        <v>3</v>
      </c>
      <c r="B2" s="3" t="s">
        <v>97</v>
      </c>
      <c r="C2" s="3" t="s">
        <v>98</v>
      </c>
      <c r="D2" s="3" t="s">
        <v>99</v>
      </c>
      <c r="E2" s="3" t="s">
        <v>100</v>
      </c>
      <c r="F2" s="3" t="s">
        <v>101</v>
      </c>
      <c r="G2" s="3" t="s">
        <v>10</v>
      </c>
    </row>
    <row r="3" ht="54" customHeight="1" spans="1:7">
      <c r="A3" s="4">
        <v>1</v>
      </c>
      <c r="B3" s="5" t="s">
        <v>102</v>
      </c>
      <c r="C3" s="5">
        <v>29762.14</v>
      </c>
      <c r="D3" s="5" t="s">
        <v>103</v>
      </c>
      <c r="E3" s="4">
        <v>8</v>
      </c>
      <c r="F3" s="6" t="s">
        <v>104</v>
      </c>
      <c r="G3" s="4" t="s">
        <v>105</v>
      </c>
    </row>
    <row r="4" ht="35.1" customHeight="1" spans="1:7">
      <c r="A4" s="4">
        <v>2</v>
      </c>
      <c r="B4" s="7"/>
      <c r="C4" s="7"/>
      <c r="D4" s="8" t="s">
        <v>106</v>
      </c>
      <c r="E4" s="4">
        <f>4*3*2</f>
        <v>24</v>
      </c>
      <c r="F4" s="6" t="s">
        <v>107</v>
      </c>
      <c r="G4" s="4" t="s">
        <v>108</v>
      </c>
    </row>
    <row r="5" ht="35.1" customHeight="1" spans="1:7">
      <c r="A5" s="4">
        <v>3</v>
      </c>
      <c r="B5" s="7"/>
      <c r="C5" s="7"/>
      <c r="D5" s="4" t="s">
        <v>109</v>
      </c>
      <c r="E5" s="4">
        <f>16*2*2</f>
        <v>64</v>
      </c>
      <c r="F5" s="6" t="s">
        <v>107</v>
      </c>
      <c r="G5" s="4" t="s">
        <v>110</v>
      </c>
    </row>
    <row r="6" ht="35.1" customHeight="1" spans="1:7">
      <c r="A6" s="4">
        <v>5</v>
      </c>
      <c r="B6" s="9" t="s">
        <v>111</v>
      </c>
      <c r="C6" s="4">
        <v>38662.44</v>
      </c>
      <c r="D6" s="4" t="s">
        <v>112</v>
      </c>
      <c r="E6" s="4">
        <v>25</v>
      </c>
      <c r="F6" s="6" t="s">
        <v>113</v>
      </c>
      <c r="G6" s="4"/>
    </row>
    <row r="7" ht="35.1" customHeight="1" spans="1:7">
      <c r="A7" s="4">
        <v>6</v>
      </c>
      <c r="B7" s="9" t="s">
        <v>114</v>
      </c>
      <c r="C7" s="4"/>
      <c r="D7" s="4" t="s">
        <v>112</v>
      </c>
      <c r="E7" s="4">
        <v>24</v>
      </c>
      <c r="F7" s="6" t="s">
        <v>113</v>
      </c>
      <c r="G7" s="10"/>
    </row>
    <row r="8" ht="35.1" customHeight="1" spans="1:7">
      <c r="A8" s="4">
        <v>7</v>
      </c>
      <c r="B8" s="9" t="s">
        <v>115</v>
      </c>
      <c r="C8" s="4">
        <v>3726.93</v>
      </c>
      <c r="D8" s="4" t="s">
        <v>116</v>
      </c>
      <c r="E8" s="4">
        <v>4</v>
      </c>
      <c r="F8" s="6" t="s">
        <v>113</v>
      </c>
      <c r="G8" s="10"/>
    </row>
    <row r="9" ht="35.1" customHeight="1" spans="1:7">
      <c r="A9" s="4">
        <v>8</v>
      </c>
      <c r="B9" s="11" t="s">
        <v>117</v>
      </c>
      <c r="C9" s="4">
        <v>7336.28</v>
      </c>
      <c r="D9" s="5" t="s">
        <v>118</v>
      </c>
      <c r="E9" s="5">
        <v>5</v>
      </c>
      <c r="F9" s="6" t="s">
        <v>113</v>
      </c>
      <c r="G9" s="10"/>
    </row>
    <row r="10" ht="35.1" customHeight="1" spans="1:7">
      <c r="A10" s="4">
        <v>9</v>
      </c>
      <c r="B10" s="9" t="s">
        <v>119</v>
      </c>
      <c r="C10" s="4">
        <v>6831.47</v>
      </c>
      <c r="D10" s="8" t="s">
        <v>118</v>
      </c>
      <c r="E10" s="8">
        <v>5</v>
      </c>
      <c r="F10" s="6" t="s">
        <v>113</v>
      </c>
      <c r="G10" s="10"/>
    </row>
    <row r="11" ht="35.1" customHeight="1" spans="1:7">
      <c r="A11" s="4">
        <v>10</v>
      </c>
      <c r="B11" s="9" t="s">
        <v>120</v>
      </c>
      <c r="C11" s="4"/>
      <c r="D11" s="4" t="s">
        <v>121</v>
      </c>
      <c r="E11" s="4">
        <v>4</v>
      </c>
      <c r="F11" s="6" t="s">
        <v>113</v>
      </c>
      <c r="G11" s="10"/>
    </row>
    <row r="12" ht="35.1" customHeight="1" spans="1:7">
      <c r="A12" s="4">
        <v>11</v>
      </c>
      <c r="B12" s="9" t="s">
        <v>122</v>
      </c>
      <c r="C12" s="9"/>
      <c r="D12" s="9"/>
      <c r="E12" s="9">
        <v>12</v>
      </c>
      <c r="F12" s="9"/>
      <c r="G12" s="9" t="s">
        <v>123</v>
      </c>
    </row>
    <row r="13" ht="35.1" customHeight="1" spans="1:7">
      <c r="A13" s="4"/>
      <c r="B13" s="12" t="s">
        <v>46</v>
      </c>
      <c r="C13" s="3">
        <f>SUM(C3:C11)</f>
        <v>86319.26</v>
      </c>
      <c r="D13" s="3"/>
      <c r="E13" s="3">
        <f>SUM(E3:E12)</f>
        <v>175</v>
      </c>
      <c r="F13" s="3"/>
      <c r="G13" s="13"/>
    </row>
    <row r="14" ht="35.1" customHeight="1" spans="1:7">
      <c r="A14" s="4">
        <v>12</v>
      </c>
      <c r="B14" s="9" t="s">
        <v>124</v>
      </c>
      <c r="C14" s="4">
        <v>61311.28</v>
      </c>
      <c r="D14" s="4" t="s">
        <v>125</v>
      </c>
      <c r="E14" s="4">
        <v>5</v>
      </c>
      <c r="F14" s="6" t="s">
        <v>113</v>
      </c>
      <c r="G14" s="4" t="s">
        <v>18</v>
      </c>
    </row>
    <row r="15" ht="21.95" customHeight="1"/>
    <row r="16" ht="21.95" customHeight="1"/>
  </sheetData>
  <mergeCells count="3">
    <mergeCell ref="A1:G1"/>
    <mergeCell ref="B3:B5"/>
    <mergeCell ref="C3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2022-08-19T07:33:00Z</dcterms:created>
  <dcterms:modified xsi:type="dcterms:W3CDTF">2024-10-21T14:19:31Z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9861DA180674490693B2386579F8E45C_13</vt:lpwstr>
  </property>
  <property fmtid="{D5CDD505-2E9C-101B-9397-08002B2CF9AE}" pid="3" name="KSOProductBuildVer">
    <vt:lpwstr>2052-12.1.0.18608</vt:lpwstr>
  </property>
</Properties>
</file>